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/>
  <mc:AlternateContent xmlns:mc="http://schemas.openxmlformats.org/markup-compatibility/2006">
    <mc:Choice Requires="x15">
      <x15ac:absPath xmlns:x15ac="http://schemas.microsoft.com/office/spreadsheetml/2010/11/ac" url="C:\Users\WeasenhamParishCounc\OneDrive - Weasenham Parish Council\Documents\Post 01.06.22\Finance\2024.2025\"/>
    </mc:Choice>
  </mc:AlternateContent>
  <xr:revisionPtr revIDLastSave="0" documentId="13_ncr:1_{0A4E66DE-6DFA-4B36-AB99-C943EA1556D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</sheets>
  <definedNames>
    <definedName name="_xlnm.Print_Area" localSheetId="0">Sheet1!$A$1:$I$85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DXB3uN9GJzIU5Vo7WMz0vM61/nO+X5WA6iDJL7FCjOo="/>
    </ext>
  </extLst>
</workbook>
</file>

<file path=xl/calcChain.xml><?xml version="1.0" encoding="utf-8"?>
<calcChain xmlns="http://schemas.openxmlformats.org/spreadsheetml/2006/main">
  <c r="G79" i="1" l="1"/>
  <c r="F79" i="1"/>
  <c r="F12" i="2" a="1"/>
  <c r="F12" i="2" s="1"/>
  <c r="G59" i="1"/>
  <c r="F26" i="1"/>
  <c r="F59" i="1" s="1"/>
  <c r="F82" i="1" l="1"/>
  <c r="G8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<sst xmlns="http://schemas.openxmlformats.org/spreadsheetml/2006/main" count="194" uniqueCount="135">
  <si>
    <t>WEASENHAM PARISH COUNCIL ASSETS as at 31 March 2025</t>
  </si>
  <si>
    <t>Asset</t>
  </si>
  <si>
    <t>Owned/community asset</t>
  </si>
  <si>
    <t>Date acquired</t>
  </si>
  <si>
    <t>Date Disposed of</t>
  </si>
  <si>
    <t>Purchase Price</t>
  </si>
  <si>
    <t>Replacement/insurance value 2022</t>
  </si>
  <si>
    <t>Notes</t>
  </si>
  <si>
    <t>owned</t>
  </si>
  <si>
    <t xml:space="preserve">Historical pump </t>
  </si>
  <si>
    <t>Community asset</t>
  </si>
  <si>
    <t>4 drawer filing cabinet</t>
  </si>
  <si>
    <t>War memorial</t>
  </si>
  <si>
    <t>RAF memorial</t>
  </si>
  <si>
    <t>The Playing Field</t>
  </si>
  <si>
    <t>Owned</t>
  </si>
  <si>
    <t>owned/inherited</t>
  </si>
  <si>
    <t xml:space="preserve">Information provided by parishioner: This goal was purchased for around the sum of about £2000 several years ago with the accumulated unspent funds of the  Former Highways Surveyor's Land Charity. </t>
  </si>
  <si>
    <t>Owned/inherited</t>
  </si>
  <si>
    <t>Community asset - Solar Fund</t>
  </si>
  <si>
    <t>Community asset - former highways surveyors land</t>
  </si>
  <si>
    <t>Public noticeboard</t>
  </si>
  <si>
    <t>Olympus digital recorder</t>
  </si>
  <si>
    <t>Erbauer 18V Combi Drill</t>
  </si>
  <si>
    <t>11th Edition Council Administration Book</t>
  </si>
  <si>
    <t>Strimmer</t>
  </si>
  <si>
    <t>Dell Laptop</t>
  </si>
  <si>
    <t>Dishwasher</t>
  </si>
  <si>
    <t>Fridge Freezer</t>
  </si>
  <si>
    <t>Defribrillator and Cabinet</t>
  </si>
  <si>
    <t>Parish Council Mobile Phone</t>
  </si>
  <si>
    <t>Condolence book</t>
  </si>
  <si>
    <t>Cigarette bin</t>
  </si>
  <si>
    <t>Threshold mats</t>
  </si>
  <si>
    <t>Community Building</t>
  </si>
  <si>
    <t>What3Words Locations</t>
  </si>
  <si>
    <t>///amphibian.breath.composed</t>
  </si>
  <si>
    <t>///february.perch.dose</t>
  </si>
  <si>
    <t>///attitudes.sprint.result</t>
  </si>
  <si>
    <t>///fetching.lowest.somewhere</t>
  </si>
  <si>
    <t>///rockets.gushes.otherwise</t>
  </si>
  <si>
    <t>Litter Bin next to New Bench Rougham End</t>
  </si>
  <si>
    <t>///fuzz.coasting.custodian</t>
  </si>
  <si>
    <t>Litter Bin School Road/A1065</t>
  </si>
  <si>
    <t>///lowest.troll.friction</t>
  </si>
  <si>
    <t>///visitor.branching.stitch</t>
  </si>
  <si>
    <t>///decking.neatly.wool</t>
  </si>
  <si>
    <t>Weasenham Bus Stop Shelter Massingham Road</t>
  </si>
  <si>
    <t>///universe.clearly.niece</t>
  </si>
  <si>
    <t>Grit Bin 2 Dodma/Massingham Road junction</t>
  </si>
  <si>
    <t>///dockers.loosed.digestion</t>
  </si>
  <si>
    <t>Grit Bin 1 at Dodma/Rougham End junction</t>
  </si>
  <si>
    <t>Grit Bin 3 School Road next to War Memorial</t>
  </si>
  <si>
    <t>SAM2 Mounting Post 2</t>
  </si>
  <si>
    <t>SAM2 Sign Mounting Post 1</t>
  </si>
  <si>
    <t>///sprayer.random.bloomers</t>
  </si>
  <si>
    <t>///sadly.begins.rationed</t>
  </si>
  <si>
    <t>///windmill.feed.proposes</t>
  </si>
  <si>
    <t>///bullion.pity.sticky</t>
  </si>
  <si>
    <t>Village Millenium sign</t>
  </si>
  <si>
    <t>///edges.warping.relations</t>
  </si>
  <si>
    <t>WPC Storage Cabin at Playing Fields Weasenham</t>
  </si>
  <si>
    <t>///node.validated.surgical</t>
  </si>
  <si>
    <t>Grit Bin  4 Massingham Road/A1065</t>
  </si>
  <si>
    <t>///surround.weedy.trickled</t>
  </si>
  <si>
    <t>Grit Bin 5 Lamberts Close</t>
  </si>
  <si>
    <t>///connects.leaps.attitudes</t>
  </si>
  <si>
    <t>Dog Waste bin Lamberts Close</t>
  </si>
  <si>
    <t>///crystals.withdraws.pursuit</t>
  </si>
  <si>
    <t>Dog Waste bin opposite Millennium Sign</t>
  </si>
  <si>
    <t>///booklets.conga.match</t>
  </si>
  <si>
    <t>Variable (See rows 13 &amp; 14)</t>
  </si>
  <si>
    <t>///reboot.nights.severe</t>
  </si>
  <si>
    <t>///overtones.novels.remarked</t>
  </si>
  <si>
    <t>///drifters.ranch.replaying</t>
  </si>
  <si>
    <t>///impeached.privately.giggle</t>
  </si>
  <si>
    <t>///bandaged.teacher.quality</t>
  </si>
  <si>
    <t>///mystified.genius.cucumber</t>
  </si>
  <si>
    <t>Electric Kiosk (metal electrical cabinet)</t>
  </si>
  <si>
    <t>///blog.widen.trousers</t>
  </si>
  <si>
    <t>Three Wooden Picnic Tables/Seats outside Community Building Weasenham</t>
  </si>
  <si>
    <t>///madness.purified.themes</t>
  </si>
  <si>
    <t>Swing/Tyre swing play equipment at Weasenham Playing Fields</t>
  </si>
  <si>
    <t>///prowling.earmarked.notebook</t>
  </si>
  <si>
    <t>Double Toddler Swing at Weasenham Playing Fields</t>
  </si>
  <si>
    <t>///implore.laminate.acted</t>
  </si>
  <si>
    <t>Nest Swing on the playing fields at Weasenham</t>
  </si>
  <si>
    <t>///boils.specifies.stumps</t>
  </si>
  <si>
    <t>Rotaplay Purple Turntable play equipment at Weasenham Playing Fields</t>
  </si>
  <si>
    <t>///quieter.owls.steadier</t>
  </si>
  <si>
    <t>Three-piece Wooden Walk-on play equipment at Weasenham Playing Fields</t>
  </si>
  <si>
    <t>///hush.newer.submits</t>
  </si>
  <si>
    <t>Senior wooden football/basketball equipment/Combination Goal</t>
  </si>
  <si>
    <t>///line.lifestyle.erupts</t>
  </si>
  <si>
    <t>///months.gadgets.renews</t>
  </si>
  <si>
    <t>2 x Parish Council Notice Boards</t>
  </si>
  <si>
    <t>///drainage.stripped.oxidation</t>
  </si>
  <si>
    <t>///beak.caressed.gullible</t>
  </si>
  <si>
    <t>Held by The Clerk/RFO</t>
  </si>
  <si>
    <t>Printer for Clerk Admin</t>
  </si>
  <si>
    <t>VAS sign (Weasenham Bypass Speed Sign A1065)</t>
  </si>
  <si>
    <t>///exams.compose.thickens</t>
  </si>
  <si>
    <t>SAM traffic sign (located on one of the TWO mounting posts)</t>
  </si>
  <si>
    <t>///heartless.multiply.reconnect</t>
  </si>
  <si>
    <t>///install.crusaders.toward</t>
  </si>
  <si>
    <t>Park bench (recycled plastic) situated at Western perimeter of the playing fields</t>
  </si>
  <si>
    <t>///doubt.dishing.minds</t>
  </si>
  <si>
    <t>Bench seat (recycled plastic) situated beside the Millennium Sign, Massingham Road</t>
  </si>
  <si>
    <t>Waitrose Bench seat (recycled plastic) situated in northeastern corner of the playing fields</t>
  </si>
  <si>
    <t>///powder.lorry.reclusive</t>
  </si>
  <si>
    <t>Litter bin situated in the lay-by adjacent to St.Peters Church, Weasenham</t>
  </si>
  <si>
    <t>Litter Bin Massingham/Harpley Road junction</t>
  </si>
  <si>
    <t>///watching.loosed.economics</t>
  </si>
  <si>
    <t>///encroach.units.asks</t>
  </si>
  <si>
    <t>Vacuum Cleaner</t>
  </si>
  <si>
    <t>Depreciation    minus 10%</t>
  </si>
  <si>
    <t>Disposals during Y/E 310325</t>
  </si>
  <si>
    <t>Asset value AGAR Y/e 310324</t>
  </si>
  <si>
    <t>Bollard lights leading to the CB</t>
  </si>
  <si>
    <t>Additions Y/E 310325</t>
  </si>
  <si>
    <t>Post/Rail fencing at playing field car park</t>
  </si>
  <si>
    <t>///threaten.treaten.ogre</t>
  </si>
  <si>
    <t>Bulkhead lights at playing field car park</t>
  </si>
  <si>
    <t>Bench facing old Ostrich PH, Rougham End</t>
  </si>
  <si>
    <t>Litter/dog waste bin near bus stop</t>
  </si>
  <si>
    <t>Microwave oven</t>
  </si>
  <si>
    <t>Inktank printer for PC publications</t>
  </si>
  <si>
    <t>Basketball hoop &amp; backboard</t>
  </si>
  <si>
    <t>Coronation bench seat (circa 1937)</t>
  </si>
  <si>
    <t>Asset value AGAR Y/E 310325</t>
  </si>
  <si>
    <t>Defibrillator, Lamberts Close building</t>
  </si>
  <si>
    <t>SAM2 battery</t>
  </si>
  <si>
    <t>Defibrillator battery</t>
  </si>
  <si>
    <t>.</t>
  </si>
  <si>
    <t>Owned/Flagship purchased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</si>
</sst>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[$£-809]#,##0.00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i/>
      <u/>
      <sz val="22"/>
      <color theme="1"/>
      <name val="Calibri"/>
      <family val="2"/>
    </font>
    <font>
      <b/>
      <i/>
      <u/>
      <sz val="22"/>
      <color theme="1"/>
      <name val="Calibri"/>
      <family val="2"/>
    </font>
    <font>
      <sz val="10"/>
      <color theme="1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rgb="FFFF0000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</font>
    <font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rgb="FFFFFF00"/>
        <bgColor theme="0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164" fontId="6" fillId="0" borderId="1" xfId="0" applyNumberFormat="1" applyFont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164" fontId="6" fillId="3" borderId="1" xfId="0" applyNumberFormat="1" applyFont="1" applyFill="1" applyBorder="1" applyAlignment="1">
      <alignment vertical="center" wrapText="1"/>
    </xf>
    <xf numFmtId="0" fontId="8" fillId="0" borderId="0" xfId="0" applyFont="1" applyAlignment="1">
      <alignment wrapText="1"/>
    </xf>
    <xf numFmtId="17" fontId="6" fillId="0" borderId="1" xfId="0" applyNumberFormat="1" applyFont="1" applyBorder="1" applyAlignment="1">
      <alignment vertical="center" wrapText="1"/>
    </xf>
    <xf numFmtId="15" fontId="6" fillId="3" borderId="1" xfId="0" applyNumberFormat="1" applyFont="1" applyFill="1" applyBorder="1" applyAlignment="1">
      <alignment vertical="center" wrapText="1"/>
    </xf>
    <xf numFmtId="15" fontId="6" fillId="0" borderId="1" xfId="0" applyNumberFormat="1" applyFont="1" applyBorder="1" applyAlignment="1">
      <alignment vertical="center" wrapText="1"/>
    </xf>
    <xf numFmtId="0" fontId="10" fillId="3" borderId="1" xfId="0" applyFont="1" applyFill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10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vertical="center" wrapText="1"/>
    </xf>
    <xf numFmtId="17" fontId="6" fillId="4" borderId="1" xfId="0" applyNumberFormat="1" applyFont="1" applyFill="1" applyBorder="1" applyAlignment="1">
      <alignment vertical="center" wrapText="1"/>
    </xf>
    <xf numFmtId="0" fontId="6" fillId="6" borderId="1" xfId="0" applyFont="1" applyFill="1" applyBorder="1" applyAlignment="1">
      <alignment vertical="center" wrapText="1"/>
    </xf>
    <xf numFmtId="15" fontId="6" fillId="6" borderId="1" xfId="0" applyNumberFormat="1" applyFont="1" applyFill="1" applyBorder="1" applyAlignment="1">
      <alignment vertical="center" wrapText="1"/>
    </xf>
    <xf numFmtId="164" fontId="6" fillId="6" borderId="1" xfId="0" applyNumberFormat="1" applyFont="1" applyFill="1" applyBorder="1" applyAlignment="1">
      <alignment vertical="center" wrapText="1"/>
    </xf>
    <xf numFmtId="165" fontId="3" fillId="0" borderId="0" xfId="0" applyNumberFormat="1" applyFont="1"/>
    <xf numFmtId="165" fontId="0" fillId="0" borderId="0" xfId="0" applyNumberFormat="1"/>
    <xf numFmtId="165" fontId="4" fillId="0" borderId="0" xfId="0" applyNumberFormat="1" applyFont="1" applyAlignment="1">
      <alignment wrapText="1"/>
    </xf>
    <xf numFmtId="165" fontId="9" fillId="2" borderId="1" xfId="0" applyNumberFormat="1" applyFont="1" applyFill="1" applyBorder="1" applyAlignment="1">
      <alignment vertical="center" wrapText="1"/>
    </xf>
    <xf numFmtId="165" fontId="6" fillId="0" borderId="1" xfId="0" applyNumberFormat="1" applyFont="1" applyBorder="1" applyAlignment="1">
      <alignment wrapText="1"/>
    </xf>
    <xf numFmtId="165" fontId="6" fillId="4" borderId="1" xfId="0" applyNumberFormat="1" applyFont="1" applyFill="1" applyBorder="1" applyAlignment="1">
      <alignment wrapText="1"/>
    </xf>
    <xf numFmtId="165" fontId="6" fillId="3" borderId="1" xfId="0" applyNumberFormat="1" applyFont="1" applyFill="1" applyBorder="1" applyAlignment="1">
      <alignment wrapText="1"/>
    </xf>
    <xf numFmtId="165" fontId="6" fillId="6" borderId="1" xfId="0" applyNumberFormat="1" applyFont="1" applyFill="1" applyBorder="1" applyAlignment="1">
      <alignment wrapText="1"/>
    </xf>
    <xf numFmtId="165" fontId="9" fillId="2" borderId="7" xfId="0" applyNumberFormat="1" applyFont="1" applyFill="1" applyBorder="1" applyAlignment="1">
      <alignment vertical="center" wrapText="1"/>
    </xf>
    <xf numFmtId="165" fontId="7" fillId="0" borderId="7" xfId="0" applyNumberFormat="1" applyFont="1" applyBorder="1" applyAlignment="1">
      <alignment horizontal="right"/>
    </xf>
    <xf numFmtId="165" fontId="6" fillId="0" borderId="7" xfId="0" applyNumberFormat="1" applyFont="1" applyBorder="1"/>
    <xf numFmtId="165" fontId="8" fillId="0" borderId="7" xfId="0" applyNumberFormat="1" applyFont="1" applyBorder="1" applyAlignment="1">
      <alignment horizontal="right"/>
    </xf>
    <xf numFmtId="165" fontId="7" fillId="0" borderId="7" xfId="0" applyNumberFormat="1" applyFont="1" applyBorder="1"/>
    <xf numFmtId="165" fontId="6" fillId="4" borderId="7" xfId="0" applyNumberFormat="1" applyFont="1" applyFill="1" applyBorder="1"/>
    <xf numFmtId="0" fontId="0" fillId="0" borderId="6" xfId="0" applyBorder="1"/>
    <xf numFmtId="0" fontId="12" fillId="0" borderId="0" xfId="0" applyFont="1" applyAlignment="1">
      <alignment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0" fillId="0" borderId="3" xfId="0" applyBorder="1"/>
    <xf numFmtId="0" fontId="6" fillId="5" borderId="4" xfId="0" applyFont="1" applyFill="1" applyBorder="1" applyAlignment="1">
      <alignment vertical="center" wrapText="1"/>
    </xf>
    <xf numFmtId="15" fontId="6" fillId="5" borderId="4" xfId="0" applyNumberFormat="1" applyFont="1" applyFill="1" applyBorder="1" applyAlignment="1">
      <alignment vertical="center" wrapText="1"/>
    </xf>
    <xf numFmtId="164" fontId="6" fillId="5" borderId="4" xfId="0" applyNumberFormat="1" applyFont="1" applyFill="1" applyBorder="1" applyAlignment="1">
      <alignment vertical="center" wrapText="1"/>
    </xf>
    <xf numFmtId="165" fontId="6" fillId="5" borderId="4" xfId="0" applyNumberFormat="1" applyFont="1" applyFill="1" applyBorder="1" applyAlignment="1">
      <alignment wrapText="1"/>
    </xf>
    <xf numFmtId="165" fontId="6" fillId="0" borderId="8" xfId="0" applyNumberFormat="1" applyFont="1" applyBorder="1"/>
    <xf numFmtId="0" fontId="6" fillId="0" borderId="6" xfId="0" applyFont="1" applyBorder="1" applyAlignment="1">
      <alignment vertical="center" wrapText="1"/>
    </xf>
    <xf numFmtId="0" fontId="5" fillId="0" borderId="6" xfId="0" applyFont="1" applyBorder="1"/>
    <xf numFmtId="164" fontId="8" fillId="0" borderId="6" xfId="0" applyNumberFormat="1" applyFont="1" applyBorder="1"/>
    <xf numFmtId="165" fontId="5" fillId="0" borderId="6" xfId="0" applyNumberFormat="1" applyFont="1" applyBorder="1"/>
    <xf numFmtId="15" fontId="8" fillId="0" borderId="6" xfId="0" applyNumberFormat="1" applyFont="1" applyBorder="1"/>
    <xf numFmtId="0" fontId="6" fillId="0" borderId="3" xfId="0" applyFont="1" applyBorder="1" applyAlignment="1">
      <alignment vertical="center" wrapText="1"/>
    </xf>
    <xf numFmtId="0" fontId="5" fillId="0" borderId="3" xfId="0" applyFont="1" applyBorder="1"/>
    <xf numFmtId="15" fontId="8" fillId="0" borderId="3" xfId="0" applyNumberFormat="1" applyFont="1" applyBorder="1"/>
    <xf numFmtId="165" fontId="5" fillId="0" borderId="3" xfId="0" applyNumberFormat="1" applyFont="1" applyBorder="1"/>
    <xf numFmtId="0" fontId="1" fillId="0" borderId="0" xfId="0" applyFont="1"/>
    <xf numFmtId="0" fontId="10" fillId="0" borderId="7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" fillId="0" borderId="3" xfId="0" applyFont="1" applyBorder="1"/>
    <xf numFmtId="0" fontId="1" fillId="0" borderId="6" xfId="0" applyFont="1" applyBorder="1"/>
    <xf numFmtId="165" fontId="1" fillId="0" borderId="6" xfId="0" applyNumberFormat="1" applyFont="1" applyBorder="1"/>
    <xf numFmtId="165" fontId="0" fillId="0" borderId="6" xfId="0" applyNumberFormat="1" applyBorder="1"/>
    <xf numFmtId="165" fontId="0" fillId="0" borderId="3" xfId="0" applyNumberFormat="1" applyBorder="1"/>
    <xf numFmtId="15" fontId="14" fillId="0" borderId="6" xfId="0" applyNumberFormat="1" applyFont="1" applyBorder="1"/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165" fontId="6" fillId="0" borderId="4" xfId="0" applyNumberFormat="1" applyFont="1" applyBorder="1" applyAlignment="1">
      <alignment horizontal="right" wrapText="1"/>
    </xf>
    <xf numFmtId="165" fontId="6" fillId="0" borderId="2" xfId="0" applyNumberFormat="1" applyFont="1" applyBorder="1" applyAlignment="1">
      <alignment horizontal="right" wrapText="1"/>
    </xf>
    <xf numFmtId="165" fontId="6" fillId="0" borderId="5" xfId="0" applyNumberFormat="1" applyFont="1" applyBorder="1" applyAlignment="1">
      <alignment horizontal="right" wrapText="1"/>
    </xf>
    <xf numFmtId="165" fontId="6" fillId="0" borderId="8" xfId="0" applyNumberFormat="1" applyFont="1" applyBorder="1" applyAlignment="1">
      <alignment horizontal="right" vertical="center"/>
    </xf>
    <xf numFmtId="165" fontId="6" fillId="0" borderId="9" xfId="0" applyNumberFormat="1" applyFont="1" applyBorder="1" applyAlignment="1">
      <alignment horizontal="right" vertical="center"/>
    </xf>
    <xf numFmtId="165" fontId="6" fillId="0" borderId="10" xfId="0" applyNumberFormat="1" applyFont="1" applyBorder="1" applyAlignment="1">
      <alignment horizontal="right" vertical="center"/>
    </xf>
    <xf numFmtId="0" fontId="10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165" fontId="6" fillId="0" borderId="4" xfId="0" applyNumberFormat="1" applyFont="1" applyBorder="1" applyAlignment="1">
      <alignment horizontal="left" vertical="center" wrapText="1"/>
    </xf>
    <xf numFmtId="165" fontId="6" fillId="0" borderId="5" xfId="0" applyNumberFormat="1" applyFont="1" applyBorder="1" applyAlignment="1">
      <alignment horizontal="left" vertical="center" wrapText="1"/>
    </xf>
    <xf numFmtId="165" fontId="6" fillId="0" borderId="8" xfId="0" applyNumberFormat="1" applyFont="1" applyBorder="1" applyAlignment="1">
      <alignment horizontal="left" vertical="center"/>
    </xf>
    <xf numFmtId="165" fontId="6" fillId="0" borderId="10" xfId="0" applyNumberFormat="1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23"/>
  <sheetViews>
    <sheetView tabSelected="1" view="pageBreakPreview" topLeftCell="A56" zoomScale="90" zoomScaleNormal="90" zoomScaleSheetLayoutView="90" workbookViewId="0">
      <selection activeCell="G74" sqref="G74"/>
    </sheetView>
  </sheetViews>
  <sheetFormatPr defaultColWidth="14.44140625" defaultRowHeight="15" customHeight="1" x14ac:dyDescent="0.3"/>
  <cols>
    <col min="1" max="1" width="81.44140625" customWidth="1"/>
    <col min="2" max="2" width="32.44140625" customWidth="1"/>
    <col min="3" max="3" width="22.44140625" customWidth="1"/>
    <col min="4" max="4" width="10.5546875" customWidth="1"/>
    <col min="5" max="5" width="14" customWidth="1"/>
    <col min="6" max="6" width="17.109375" style="23" customWidth="1"/>
    <col min="7" max="7" width="24.33203125" style="23" customWidth="1"/>
    <col min="8" max="8" width="7.5546875" customWidth="1"/>
    <col min="9" max="9" width="8.6640625" customWidth="1"/>
    <col min="10" max="10" width="70.6640625" customWidth="1"/>
    <col min="11" max="27" width="8.6640625" customWidth="1"/>
  </cols>
  <sheetData>
    <row r="1" spans="1:10" ht="24" customHeight="1" x14ac:dyDescent="0.55000000000000004">
      <c r="A1" s="1" t="s">
        <v>0</v>
      </c>
      <c r="B1" s="1"/>
      <c r="C1" s="1"/>
      <c r="D1" s="1"/>
      <c r="E1" s="1"/>
      <c r="F1" s="22"/>
    </row>
    <row r="2" spans="1:10" ht="8.25" customHeight="1" x14ac:dyDescent="0.3">
      <c r="C2" s="2"/>
      <c r="D2" s="2"/>
      <c r="E2" s="2"/>
      <c r="F2" s="24"/>
    </row>
    <row r="3" spans="1:10" s="15" customFormat="1" ht="47.25" customHeight="1" x14ac:dyDescent="0.3">
      <c r="A3" s="14" t="s">
        <v>1</v>
      </c>
      <c r="B3" s="14" t="s">
        <v>35</v>
      </c>
      <c r="C3" s="14" t="s">
        <v>2</v>
      </c>
      <c r="D3" s="14" t="s">
        <v>3</v>
      </c>
      <c r="E3" s="14" t="s">
        <v>4</v>
      </c>
      <c r="F3" s="25" t="s">
        <v>5</v>
      </c>
      <c r="G3" s="30" t="s">
        <v>6</v>
      </c>
      <c r="H3" s="38" t="s">
        <v>115</v>
      </c>
      <c r="J3" s="37" t="s">
        <v>7</v>
      </c>
    </row>
    <row r="4" spans="1:10" ht="14.25" customHeight="1" x14ac:dyDescent="0.3">
      <c r="A4" s="3" t="s">
        <v>51</v>
      </c>
      <c r="B4" s="3" t="s">
        <v>38</v>
      </c>
      <c r="C4" s="64" t="s">
        <v>8</v>
      </c>
      <c r="D4" s="64">
        <v>2010</v>
      </c>
      <c r="E4" s="3"/>
      <c r="F4" s="67">
        <v>285</v>
      </c>
      <c r="G4" s="70">
        <v>300</v>
      </c>
      <c r="H4" s="36"/>
    </row>
    <row r="5" spans="1:10" ht="14.25" customHeight="1" x14ac:dyDescent="0.3">
      <c r="A5" s="3" t="s">
        <v>49</v>
      </c>
      <c r="B5" s="3" t="s">
        <v>50</v>
      </c>
      <c r="C5" s="65"/>
      <c r="D5" s="65"/>
      <c r="E5" s="3"/>
      <c r="F5" s="68"/>
      <c r="G5" s="71"/>
      <c r="H5" s="36"/>
    </row>
    <row r="6" spans="1:10" ht="14.25" customHeight="1" x14ac:dyDescent="0.3">
      <c r="A6" s="3" t="s">
        <v>52</v>
      </c>
      <c r="B6" s="3" t="s">
        <v>37</v>
      </c>
      <c r="C6" s="66"/>
      <c r="D6" s="66"/>
      <c r="E6" s="3"/>
      <c r="F6" s="69"/>
      <c r="G6" s="72"/>
      <c r="H6" s="36"/>
    </row>
    <row r="7" spans="1:10" ht="14.25" customHeight="1" x14ac:dyDescent="0.3">
      <c r="A7" s="3" t="s">
        <v>63</v>
      </c>
      <c r="B7" s="3" t="s">
        <v>64</v>
      </c>
      <c r="C7" s="64" t="s">
        <v>8</v>
      </c>
      <c r="D7" s="64">
        <v>2011</v>
      </c>
      <c r="E7" s="3"/>
      <c r="F7" s="67">
        <v>234</v>
      </c>
      <c r="G7" s="70">
        <v>300</v>
      </c>
      <c r="H7" s="36"/>
    </row>
    <row r="8" spans="1:10" ht="14.25" customHeight="1" x14ac:dyDescent="0.3">
      <c r="A8" s="3" t="s">
        <v>65</v>
      </c>
      <c r="B8" s="3" t="s">
        <v>66</v>
      </c>
      <c r="C8" s="66"/>
      <c r="D8" s="66"/>
      <c r="E8" s="4"/>
      <c r="F8" s="69"/>
      <c r="G8" s="72"/>
      <c r="H8" s="36"/>
    </row>
    <row r="9" spans="1:10" ht="14.25" customHeight="1" x14ac:dyDescent="0.3">
      <c r="A9" s="3" t="s">
        <v>9</v>
      </c>
      <c r="B9" s="3" t="s">
        <v>39</v>
      </c>
      <c r="C9" s="3" t="s">
        <v>10</v>
      </c>
      <c r="D9" s="3"/>
      <c r="E9" s="3"/>
      <c r="F9" s="26"/>
      <c r="G9" s="31">
        <v>1000</v>
      </c>
      <c r="H9" s="36"/>
    </row>
    <row r="10" spans="1:10" ht="14.25" customHeight="1" x14ac:dyDescent="0.3">
      <c r="A10" s="3" t="s">
        <v>11</v>
      </c>
      <c r="B10" s="3" t="s">
        <v>72</v>
      </c>
      <c r="C10" s="3" t="s">
        <v>8</v>
      </c>
      <c r="D10" s="3">
        <v>2006</v>
      </c>
      <c r="E10" s="4"/>
      <c r="F10" s="26">
        <v>92</v>
      </c>
      <c r="G10" s="32">
        <v>200</v>
      </c>
      <c r="H10" s="36"/>
    </row>
    <row r="11" spans="1:10" ht="14.25" customHeight="1" x14ac:dyDescent="0.3">
      <c r="A11" s="3" t="s">
        <v>12</v>
      </c>
      <c r="B11" s="3" t="s">
        <v>36</v>
      </c>
      <c r="C11" s="3" t="s">
        <v>10</v>
      </c>
      <c r="D11" s="3"/>
      <c r="E11" s="3"/>
      <c r="F11" s="26"/>
      <c r="G11" s="31">
        <v>10000</v>
      </c>
      <c r="H11" s="36"/>
    </row>
    <row r="12" spans="1:10" ht="14.25" customHeight="1" x14ac:dyDescent="0.3">
      <c r="A12" s="3" t="s">
        <v>59</v>
      </c>
      <c r="B12" s="3" t="s">
        <v>60</v>
      </c>
      <c r="C12" s="3" t="s">
        <v>10</v>
      </c>
      <c r="D12" s="3">
        <v>1999</v>
      </c>
      <c r="E12" s="3"/>
      <c r="F12" s="26">
        <v>1150</v>
      </c>
      <c r="G12" s="32">
        <v>5000</v>
      </c>
      <c r="H12" s="36"/>
    </row>
    <row r="13" spans="1:10" ht="14.25" customHeight="1" x14ac:dyDescent="0.3">
      <c r="A13" s="3" t="s">
        <v>13</v>
      </c>
      <c r="B13" s="3" t="s">
        <v>58</v>
      </c>
      <c r="C13" s="3" t="s">
        <v>10</v>
      </c>
      <c r="D13" s="3">
        <v>2014</v>
      </c>
      <c r="E13" s="3"/>
      <c r="F13" s="26"/>
      <c r="G13" s="31">
        <v>5000</v>
      </c>
      <c r="H13" s="36"/>
    </row>
    <row r="14" spans="1:10" ht="14.25" customHeight="1" x14ac:dyDescent="0.3">
      <c r="A14" s="3" t="s">
        <v>14</v>
      </c>
      <c r="B14" s="3" t="s">
        <v>57</v>
      </c>
      <c r="C14" s="3" t="s">
        <v>15</v>
      </c>
      <c r="D14" s="3">
        <v>1954</v>
      </c>
      <c r="E14" s="4"/>
      <c r="F14" s="26">
        <v>273.60000000000002</v>
      </c>
      <c r="G14" s="31">
        <v>1</v>
      </c>
      <c r="H14" s="36"/>
    </row>
    <row r="15" spans="1:10" ht="14.25" customHeight="1" x14ac:dyDescent="0.3">
      <c r="A15" s="3" t="s">
        <v>67</v>
      </c>
      <c r="B15" s="3" t="s">
        <v>68</v>
      </c>
      <c r="C15" s="3" t="s">
        <v>15</v>
      </c>
      <c r="D15" s="3">
        <v>2013</v>
      </c>
      <c r="E15" s="4"/>
      <c r="F15" s="26">
        <v>215</v>
      </c>
      <c r="G15" s="32">
        <v>200</v>
      </c>
      <c r="H15" s="36"/>
    </row>
    <row r="16" spans="1:10" ht="14.25" customHeight="1" x14ac:dyDescent="0.3">
      <c r="A16" s="3" t="s">
        <v>69</v>
      </c>
      <c r="B16" s="3" t="s">
        <v>70</v>
      </c>
      <c r="C16" s="3" t="s">
        <v>15</v>
      </c>
      <c r="D16" s="3">
        <v>2014</v>
      </c>
      <c r="E16" s="4"/>
      <c r="F16" s="26">
        <v>182.09</v>
      </c>
      <c r="G16" s="32">
        <v>200</v>
      </c>
      <c r="H16" s="36"/>
    </row>
    <row r="17" spans="1:10" ht="14.25" customHeight="1" x14ac:dyDescent="0.3">
      <c r="A17" s="3" t="s">
        <v>61</v>
      </c>
      <c r="B17" s="3" t="s">
        <v>62</v>
      </c>
      <c r="C17" s="3" t="s">
        <v>16</v>
      </c>
      <c r="D17" s="3"/>
      <c r="E17" s="3"/>
      <c r="F17" s="26"/>
      <c r="G17" s="31">
        <v>250</v>
      </c>
      <c r="H17" s="36"/>
    </row>
    <row r="18" spans="1:10" ht="14.25" customHeight="1" x14ac:dyDescent="0.3">
      <c r="A18" s="3" t="s">
        <v>82</v>
      </c>
      <c r="B18" s="3" t="s">
        <v>83</v>
      </c>
      <c r="C18" s="3" t="s">
        <v>16</v>
      </c>
      <c r="D18" s="3"/>
      <c r="E18" s="3"/>
      <c r="F18" s="26"/>
      <c r="G18" s="34">
        <v>2500</v>
      </c>
      <c r="H18" s="36"/>
    </row>
    <row r="19" spans="1:10" ht="14.25" customHeight="1" x14ac:dyDescent="0.3">
      <c r="A19" s="3" t="s">
        <v>84</v>
      </c>
      <c r="B19" s="3" t="s">
        <v>85</v>
      </c>
      <c r="C19" s="3" t="s">
        <v>16</v>
      </c>
      <c r="D19" s="3"/>
      <c r="E19" s="3"/>
      <c r="F19" s="26"/>
      <c r="G19" s="34">
        <v>2500</v>
      </c>
      <c r="H19" s="36"/>
    </row>
    <row r="20" spans="1:10" ht="14.25" customHeight="1" x14ac:dyDescent="0.3">
      <c r="A20" s="3" t="s">
        <v>86</v>
      </c>
      <c r="B20" s="3" t="s">
        <v>87</v>
      </c>
      <c r="C20" s="3" t="s">
        <v>16</v>
      </c>
      <c r="D20" s="3"/>
      <c r="E20" s="3"/>
      <c r="F20" s="26"/>
      <c r="G20" s="34">
        <v>2500</v>
      </c>
      <c r="H20" s="36"/>
    </row>
    <row r="21" spans="1:10" ht="14.25" customHeight="1" x14ac:dyDescent="0.3">
      <c r="A21" s="13" t="s">
        <v>88</v>
      </c>
      <c r="B21" s="3" t="s">
        <v>89</v>
      </c>
      <c r="C21" s="3" t="s">
        <v>16</v>
      </c>
      <c r="D21" s="3"/>
      <c r="E21" s="3"/>
      <c r="F21" s="26"/>
      <c r="G21" s="34">
        <v>2500</v>
      </c>
      <c r="H21" s="36"/>
    </row>
    <row r="22" spans="1:10" ht="14.25" customHeight="1" x14ac:dyDescent="0.3">
      <c r="A22" s="13" t="s">
        <v>90</v>
      </c>
      <c r="B22" s="3" t="s">
        <v>91</v>
      </c>
      <c r="C22" s="3" t="s">
        <v>16</v>
      </c>
      <c r="D22" s="3"/>
      <c r="E22" s="3"/>
      <c r="F22" s="26"/>
      <c r="G22" s="34">
        <v>5000</v>
      </c>
      <c r="H22" s="36"/>
    </row>
    <row r="23" spans="1:10" ht="14.25" customHeight="1" x14ac:dyDescent="0.3">
      <c r="A23" s="13" t="s">
        <v>92</v>
      </c>
      <c r="B23" s="3" t="s">
        <v>93</v>
      </c>
      <c r="C23" s="3" t="s">
        <v>8</v>
      </c>
      <c r="D23" s="3">
        <v>2014</v>
      </c>
      <c r="E23" s="3"/>
      <c r="F23" s="26">
        <v>1999</v>
      </c>
      <c r="G23" s="32">
        <v>2500</v>
      </c>
      <c r="H23" s="36"/>
      <c r="J23" s="7" t="s">
        <v>17</v>
      </c>
    </row>
    <row r="24" spans="1:10" ht="14.25" customHeight="1" x14ac:dyDescent="0.3">
      <c r="A24" s="13" t="s">
        <v>80</v>
      </c>
      <c r="B24" s="3" t="s">
        <v>81</v>
      </c>
      <c r="C24" s="3" t="s">
        <v>18</v>
      </c>
      <c r="D24" s="3"/>
      <c r="E24" s="3"/>
      <c r="F24" s="26"/>
      <c r="G24" s="32">
        <v>750</v>
      </c>
      <c r="H24" s="36"/>
    </row>
    <row r="25" spans="1:10" ht="14.25" customHeight="1" x14ac:dyDescent="0.3">
      <c r="A25" s="16" t="s">
        <v>128</v>
      </c>
      <c r="B25" s="16" t="s">
        <v>103</v>
      </c>
      <c r="C25" s="16" t="s">
        <v>15</v>
      </c>
      <c r="D25" s="17"/>
      <c r="E25" s="17"/>
      <c r="F25" s="27"/>
      <c r="G25" s="35"/>
      <c r="H25" s="36"/>
    </row>
    <row r="26" spans="1:10" ht="14.25" customHeight="1" x14ac:dyDescent="0.3">
      <c r="A26" s="16" t="s">
        <v>105</v>
      </c>
      <c r="B26" s="16" t="s">
        <v>104</v>
      </c>
      <c r="C26" s="17" t="s">
        <v>19</v>
      </c>
      <c r="D26" s="17">
        <v>2016</v>
      </c>
      <c r="E26" s="18"/>
      <c r="F26" s="27">
        <f>354.18*2</f>
        <v>708.36</v>
      </c>
      <c r="G26" s="35">
        <v>1000</v>
      </c>
      <c r="H26" s="36"/>
    </row>
    <row r="27" spans="1:10" ht="14.25" customHeight="1" x14ac:dyDescent="0.3">
      <c r="A27" s="16" t="s">
        <v>107</v>
      </c>
      <c r="B27" s="17" t="s">
        <v>106</v>
      </c>
      <c r="C27" s="17"/>
      <c r="D27" s="17"/>
      <c r="E27" s="18"/>
      <c r="F27" s="27"/>
      <c r="G27" s="35"/>
      <c r="H27" s="36"/>
    </row>
    <row r="28" spans="1:10" ht="14.25" customHeight="1" x14ac:dyDescent="0.3">
      <c r="A28" s="16" t="s">
        <v>108</v>
      </c>
      <c r="B28" s="13" t="s">
        <v>109</v>
      </c>
      <c r="C28" s="3" t="s">
        <v>20</v>
      </c>
      <c r="D28" s="3">
        <v>2016</v>
      </c>
      <c r="E28" s="8"/>
      <c r="F28" s="26"/>
      <c r="G28" s="32">
        <v>500</v>
      </c>
      <c r="H28" s="36"/>
    </row>
    <row r="29" spans="1:10" ht="14.25" customHeight="1" x14ac:dyDescent="0.3">
      <c r="A29" s="17" t="s">
        <v>43</v>
      </c>
      <c r="B29" s="17" t="s">
        <v>44</v>
      </c>
      <c r="C29" s="17"/>
      <c r="D29" s="17">
        <v>2016</v>
      </c>
      <c r="E29" s="18"/>
      <c r="F29" s="27">
        <v>304.68</v>
      </c>
      <c r="G29" s="35">
        <v>350</v>
      </c>
      <c r="H29" s="36"/>
    </row>
    <row r="30" spans="1:10" ht="14.25" customHeight="1" x14ac:dyDescent="0.3">
      <c r="A30" s="17" t="s">
        <v>41</v>
      </c>
      <c r="B30" s="17" t="s">
        <v>42</v>
      </c>
      <c r="C30" s="17"/>
      <c r="D30" s="17"/>
      <c r="E30" s="18"/>
      <c r="F30" s="27"/>
      <c r="G30" s="35"/>
      <c r="H30" s="36"/>
    </row>
    <row r="31" spans="1:10" ht="14.25" customHeight="1" x14ac:dyDescent="0.3">
      <c r="A31" s="13" t="s">
        <v>47</v>
      </c>
      <c r="B31" s="3" t="s">
        <v>48</v>
      </c>
      <c r="C31" s="3" t="s">
        <v>19</v>
      </c>
      <c r="D31" s="3">
        <v>2017</v>
      </c>
      <c r="E31" s="8"/>
      <c r="F31" s="26">
        <v>5464.37</v>
      </c>
      <c r="G31" s="32">
        <v>6000</v>
      </c>
      <c r="H31" s="36"/>
    </row>
    <row r="32" spans="1:10" ht="14.25" customHeight="1" x14ac:dyDescent="0.3">
      <c r="A32" s="3" t="s">
        <v>21</v>
      </c>
      <c r="B32" s="3" t="s">
        <v>94</v>
      </c>
      <c r="C32" s="3" t="s">
        <v>19</v>
      </c>
      <c r="D32" s="3">
        <v>2017</v>
      </c>
      <c r="E32" s="8"/>
      <c r="F32" s="26">
        <v>430.83</v>
      </c>
      <c r="G32" s="32">
        <v>500</v>
      </c>
      <c r="H32" s="36"/>
    </row>
    <row r="33" spans="1:8" ht="14.25" customHeight="1" x14ac:dyDescent="0.3">
      <c r="A33" s="16" t="s">
        <v>110</v>
      </c>
      <c r="B33" s="17" t="s">
        <v>112</v>
      </c>
      <c r="C33" s="17" t="s">
        <v>15</v>
      </c>
      <c r="D33" s="17">
        <v>2017</v>
      </c>
      <c r="E33" s="18"/>
      <c r="F33" s="27">
        <v>313.82</v>
      </c>
      <c r="G33" s="35">
        <v>400</v>
      </c>
      <c r="H33" s="36"/>
    </row>
    <row r="34" spans="1:8" ht="14.25" customHeight="1" x14ac:dyDescent="0.3">
      <c r="A34" s="16" t="s">
        <v>111</v>
      </c>
      <c r="B34" s="17" t="s">
        <v>45</v>
      </c>
      <c r="C34" s="17"/>
      <c r="D34" s="17"/>
      <c r="E34" s="18"/>
      <c r="F34" s="27"/>
      <c r="G34" s="35"/>
      <c r="H34" s="36"/>
    </row>
    <row r="35" spans="1:8" ht="14.25" customHeight="1" x14ac:dyDescent="0.3">
      <c r="A35" s="3" t="s">
        <v>22</v>
      </c>
      <c r="B35" s="13" t="s">
        <v>98</v>
      </c>
      <c r="C35" s="3" t="s">
        <v>15</v>
      </c>
      <c r="D35" s="3">
        <v>2018</v>
      </c>
      <c r="E35" s="4"/>
      <c r="F35" s="26">
        <v>61.94</v>
      </c>
      <c r="G35" s="32">
        <v>65</v>
      </c>
      <c r="H35" s="36"/>
    </row>
    <row r="36" spans="1:8" ht="14.25" customHeight="1" x14ac:dyDescent="0.3">
      <c r="A36" s="73" t="s">
        <v>95</v>
      </c>
      <c r="B36" s="3" t="s">
        <v>96</v>
      </c>
      <c r="C36" s="75" t="s">
        <v>15</v>
      </c>
      <c r="D36" s="75">
        <v>2018</v>
      </c>
      <c r="E36" s="4"/>
      <c r="F36" s="76">
        <v>1388</v>
      </c>
      <c r="G36" s="78">
        <v>1500</v>
      </c>
      <c r="H36" s="36"/>
    </row>
    <row r="37" spans="1:8" ht="14.25" customHeight="1" x14ac:dyDescent="0.3">
      <c r="A37" s="74"/>
      <c r="B37" s="3" t="s">
        <v>97</v>
      </c>
      <c r="C37" s="74"/>
      <c r="D37" s="74"/>
      <c r="E37" s="4"/>
      <c r="F37" s="77"/>
      <c r="G37" s="79"/>
      <c r="H37" s="36"/>
    </row>
    <row r="38" spans="1:8" ht="14.25" customHeight="1" x14ac:dyDescent="0.3">
      <c r="A38" s="3" t="s">
        <v>23</v>
      </c>
      <c r="B38" s="3" t="s">
        <v>72</v>
      </c>
      <c r="C38" s="3" t="s">
        <v>15</v>
      </c>
      <c r="D38" s="3">
        <v>2018</v>
      </c>
      <c r="E38" s="4"/>
      <c r="F38" s="26">
        <v>58.33</v>
      </c>
      <c r="G38" s="32">
        <v>75</v>
      </c>
      <c r="H38" s="36"/>
    </row>
    <row r="39" spans="1:8" ht="14.25" customHeight="1" x14ac:dyDescent="0.3">
      <c r="A39" s="3" t="s">
        <v>24</v>
      </c>
      <c r="B39" s="3" t="s">
        <v>72</v>
      </c>
      <c r="C39" s="3" t="s">
        <v>15</v>
      </c>
      <c r="D39" s="3">
        <v>2018</v>
      </c>
      <c r="E39" s="4"/>
      <c r="F39" s="26">
        <v>107.99</v>
      </c>
      <c r="G39" s="32">
        <v>120</v>
      </c>
      <c r="H39" s="36"/>
    </row>
    <row r="40" spans="1:8" ht="14.25" customHeight="1" x14ac:dyDescent="0.3">
      <c r="A40" s="3" t="s">
        <v>25</v>
      </c>
      <c r="B40" s="3" t="s">
        <v>62</v>
      </c>
      <c r="C40" s="3" t="s">
        <v>15</v>
      </c>
      <c r="D40" s="3">
        <v>2019</v>
      </c>
      <c r="E40" s="4"/>
      <c r="F40" s="26">
        <v>307.5</v>
      </c>
      <c r="G40" s="32">
        <v>350</v>
      </c>
      <c r="H40" s="36"/>
    </row>
    <row r="41" spans="1:8" ht="14.25" customHeight="1" x14ac:dyDescent="0.3">
      <c r="A41" s="3" t="s">
        <v>78</v>
      </c>
      <c r="B41" s="3" t="s">
        <v>79</v>
      </c>
      <c r="C41" s="3" t="s">
        <v>19</v>
      </c>
      <c r="D41" s="3">
        <v>2019</v>
      </c>
      <c r="E41" s="4"/>
      <c r="F41" s="26">
        <v>289.16000000000003</v>
      </c>
      <c r="G41" s="32">
        <v>350</v>
      </c>
      <c r="H41" s="36"/>
    </row>
    <row r="42" spans="1:8" ht="14.25" customHeight="1" x14ac:dyDescent="0.3">
      <c r="A42" s="19" t="s">
        <v>26</v>
      </c>
      <c r="B42" s="16" t="s">
        <v>98</v>
      </c>
      <c r="C42" s="19" t="s">
        <v>15</v>
      </c>
      <c r="D42" s="20">
        <v>44004</v>
      </c>
      <c r="E42" s="21"/>
      <c r="F42" s="29">
        <v>492.35</v>
      </c>
      <c r="G42" s="35">
        <v>600</v>
      </c>
      <c r="H42" s="36"/>
    </row>
    <row r="43" spans="1:8" ht="14.25" customHeight="1" x14ac:dyDescent="0.3">
      <c r="A43" s="11" t="s">
        <v>99</v>
      </c>
      <c r="B43" s="13" t="s">
        <v>98</v>
      </c>
      <c r="C43" s="5" t="s">
        <v>15</v>
      </c>
      <c r="D43" s="9">
        <v>43891</v>
      </c>
      <c r="E43" s="6"/>
      <c r="F43" s="28">
        <v>120</v>
      </c>
      <c r="G43" s="32">
        <v>150</v>
      </c>
      <c r="H43" s="36"/>
    </row>
    <row r="44" spans="1:8" ht="14.25" customHeight="1" x14ac:dyDescent="0.3">
      <c r="A44" s="11" t="s">
        <v>102</v>
      </c>
      <c r="B44" s="5" t="s">
        <v>71</v>
      </c>
      <c r="C44" s="3" t="s">
        <v>15</v>
      </c>
      <c r="D44" s="10">
        <v>44138</v>
      </c>
      <c r="E44" s="4"/>
      <c r="F44" s="26">
        <v>3150</v>
      </c>
      <c r="G44" s="32">
        <v>3200</v>
      </c>
      <c r="H44" s="36"/>
    </row>
    <row r="45" spans="1:8" ht="14.25" customHeight="1" x14ac:dyDescent="0.3">
      <c r="A45" s="5" t="s">
        <v>54</v>
      </c>
      <c r="B45" s="5" t="s">
        <v>55</v>
      </c>
      <c r="C45" s="5"/>
      <c r="D45" s="5"/>
      <c r="E45" s="6"/>
      <c r="F45" s="28"/>
      <c r="G45" s="33"/>
      <c r="H45" s="36"/>
    </row>
    <row r="46" spans="1:8" ht="14.25" customHeight="1" x14ac:dyDescent="0.3">
      <c r="A46" s="5" t="s">
        <v>53</v>
      </c>
      <c r="B46" s="5" t="s">
        <v>56</v>
      </c>
      <c r="C46" s="5"/>
      <c r="D46" s="5"/>
      <c r="E46" s="6"/>
      <c r="F46" s="28"/>
      <c r="G46" s="33"/>
      <c r="H46" s="36"/>
    </row>
    <row r="47" spans="1:8" ht="14.25" customHeight="1" x14ac:dyDescent="0.3">
      <c r="A47" s="13" t="s">
        <v>100</v>
      </c>
      <c r="B47" s="3" t="s">
        <v>101</v>
      </c>
      <c r="C47" s="3" t="s">
        <v>15</v>
      </c>
      <c r="D47" s="10">
        <v>44138</v>
      </c>
      <c r="E47" s="4"/>
      <c r="F47" s="26">
        <v>5000</v>
      </c>
      <c r="G47" s="32">
        <v>5000</v>
      </c>
      <c r="H47" s="36"/>
    </row>
    <row r="48" spans="1:8" ht="14.25" customHeight="1" x14ac:dyDescent="0.3">
      <c r="A48" s="3" t="s">
        <v>27</v>
      </c>
      <c r="B48" s="3" t="s">
        <v>73</v>
      </c>
      <c r="C48" s="3" t="s">
        <v>15</v>
      </c>
      <c r="D48" s="10"/>
      <c r="E48" s="4"/>
      <c r="F48" s="26">
        <v>249</v>
      </c>
      <c r="G48" s="32"/>
      <c r="H48" s="36"/>
    </row>
    <row r="49" spans="1:8" ht="14.25" customHeight="1" x14ac:dyDescent="0.3">
      <c r="A49" s="3" t="s">
        <v>28</v>
      </c>
      <c r="B49" s="3" t="s">
        <v>73</v>
      </c>
      <c r="C49" s="3" t="s">
        <v>15</v>
      </c>
      <c r="D49" s="10"/>
      <c r="E49" s="4"/>
      <c r="F49" s="26">
        <v>179</v>
      </c>
      <c r="G49" s="32"/>
      <c r="H49" s="36"/>
    </row>
    <row r="50" spans="1:8" ht="14.25" customHeight="1" x14ac:dyDescent="0.3">
      <c r="A50" s="3" t="s">
        <v>29</v>
      </c>
      <c r="B50" s="3" t="s">
        <v>76</v>
      </c>
      <c r="C50" s="3" t="s">
        <v>15</v>
      </c>
      <c r="D50" s="10">
        <v>44635</v>
      </c>
      <c r="E50" s="4"/>
      <c r="F50" s="26">
        <v>3000</v>
      </c>
      <c r="G50" s="32">
        <v>3000</v>
      </c>
      <c r="H50" s="36"/>
    </row>
    <row r="51" spans="1:8" ht="14.25" customHeight="1" x14ac:dyDescent="0.3">
      <c r="A51" s="3" t="s">
        <v>30</v>
      </c>
      <c r="B51" s="13" t="s">
        <v>98</v>
      </c>
      <c r="C51" s="3" t="s">
        <v>15</v>
      </c>
      <c r="D51" s="10">
        <v>44743</v>
      </c>
      <c r="E51" s="4"/>
      <c r="F51" s="26">
        <v>159.99</v>
      </c>
      <c r="G51" s="32">
        <v>159.99</v>
      </c>
      <c r="H51" s="36"/>
    </row>
    <row r="52" spans="1:8" ht="14.25" customHeight="1" x14ac:dyDescent="0.3">
      <c r="A52" s="3" t="s">
        <v>31</v>
      </c>
      <c r="B52" s="3" t="s">
        <v>72</v>
      </c>
      <c r="C52" s="3" t="s">
        <v>15</v>
      </c>
      <c r="D52" s="10">
        <v>44805</v>
      </c>
      <c r="E52" s="4"/>
      <c r="F52" s="26">
        <v>49.95</v>
      </c>
      <c r="G52" s="32"/>
      <c r="H52" s="36"/>
    </row>
    <row r="53" spans="1:8" ht="14.25" customHeight="1" x14ac:dyDescent="0.3">
      <c r="A53" s="3" t="s">
        <v>32</v>
      </c>
      <c r="B53" s="3" t="s">
        <v>75</v>
      </c>
      <c r="C53" s="3" t="s">
        <v>15</v>
      </c>
      <c r="D53" s="10">
        <v>44835</v>
      </c>
      <c r="E53" s="4"/>
      <c r="F53" s="26">
        <v>83.4</v>
      </c>
      <c r="G53" s="32"/>
      <c r="H53" s="36"/>
    </row>
    <row r="54" spans="1:8" ht="14.25" customHeight="1" x14ac:dyDescent="0.3">
      <c r="A54" s="3" t="s">
        <v>33</v>
      </c>
      <c r="B54" s="3" t="s">
        <v>76</v>
      </c>
      <c r="C54" s="3" t="s">
        <v>15</v>
      </c>
      <c r="D54" s="10">
        <v>44835</v>
      </c>
      <c r="E54" s="4"/>
      <c r="F54" s="26">
        <v>177.6</v>
      </c>
      <c r="G54" s="32"/>
      <c r="H54" s="36"/>
    </row>
    <row r="55" spans="1:8" ht="14.25" customHeight="1" x14ac:dyDescent="0.3">
      <c r="A55" s="13" t="s">
        <v>34</v>
      </c>
      <c r="B55" s="40" t="s">
        <v>76</v>
      </c>
      <c r="C55" s="40" t="s">
        <v>15</v>
      </c>
      <c r="D55" s="41">
        <v>44562</v>
      </c>
      <c r="E55" s="42"/>
      <c r="F55" s="43">
        <v>57500</v>
      </c>
      <c r="G55" s="44">
        <v>70000</v>
      </c>
      <c r="H55" s="36"/>
    </row>
    <row r="56" spans="1:8" ht="14.25" customHeight="1" x14ac:dyDescent="0.3">
      <c r="A56" s="55" t="s">
        <v>114</v>
      </c>
      <c r="B56" s="45" t="s">
        <v>72</v>
      </c>
      <c r="C56" s="46" t="s">
        <v>15</v>
      </c>
      <c r="D56" s="47">
        <v>45100</v>
      </c>
      <c r="E56" s="36"/>
      <c r="F56" s="48">
        <v>79.95</v>
      </c>
      <c r="G56" s="48">
        <v>79.95</v>
      </c>
      <c r="H56" s="36"/>
    </row>
    <row r="57" spans="1:8" ht="14.25" customHeight="1" x14ac:dyDescent="0.3">
      <c r="A57" s="55" t="s">
        <v>118</v>
      </c>
      <c r="B57" s="45" t="s">
        <v>74</v>
      </c>
      <c r="C57" s="46" t="s">
        <v>15</v>
      </c>
      <c r="D57" s="49">
        <v>45345</v>
      </c>
      <c r="E57" s="36"/>
      <c r="F57" s="48">
        <v>3186.5</v>
      </c>
      <c r="G57" s="48">
        <v>3186.5</v>
      </c>
      <c r="H57" s="36"/>
    </row>
    <row r="58" spans="1:8" ht="14.25" customHeight="1" x14ac:dyDescent="0.3">
      <c r="A58" s="50"/>
      <c r="B58" s="50"/>
      <c r="C58" s="51"/>
      <c r="D58" s="52"/>
      <c r="E58" s="39"/>
      <c r="F58" s="53"/>
      <c r="G58" s="53"/>
      <c r="H58" s="39"/>
    </row>
    <row r="59" spans="1:8" ht="14.25" customHeight="1" x14ac:dyDescent="0.3">
      <c r="A59" s="50"/>
      <c r="B59" s="12" t="s">
        <v>117</v>
      </c>
      <c r="C59" s="51"/>
      <c r="D59" s="52"/>
      <c r="E59" s="39"/>
      <c r="F59" s="53">
        <f>SUM(F4:F57)</f>
        <v>87293.41</v>
      </c>
      <c r="G59" s="23">
        <f>SUM(G4:G57)</f>
        <v>137287.44</v>
      </c>
      <c r="H59" s="39"/>
    </row>
    <row r="60" spans="1:8" ht="14.25" customHeight="1" x14ac:dyDescent="0.3">
      <c r="A60" s="50"/>
      <c r="B60" s="12"/>
      <c r="C60" s="51"/>
      <c r="D60" s="52"/>
      <c r="E60" s="39"/>
      <c r="F60" s="53"/>
      <c r="H60" s="39"/>
    </row>
    <row r="61" spans="1:8" ht="14.25" customHeight="1" x14ac:dyDescent="0.3">
      <c r="A61" s="56" t="s">
        <v>116</v>
      </c>
      <c r="B61" s="12"/>
      <c r="C61" s="51"/>
      <c r="D61" s="52"/>
      <c r="E61" s="39"/>
      <c r="F61" s="53"/>
      <c r="H61" s="39"/>
    </row>
    <row r="62" spans="1:8" ht="14.25" customHeight="1" x14ac:dyDescent="0.3">
      <c r="A62" s="50"/>
      <c r="B62" s="12"/>
      <c r="C62" s="51"/>
      <c r="D62" s="52"/>
      <c r="E62" s="39"/>
      <c r="F62" s="53"/>
      <c r="H62" s="39"/>
    </row>
    <row r="63" spans="1:8" ht="14.25" customHeight="1" x14ac:dyDescent="0.3">
      <c r="A63" s="50"/>
      <c r="B63" s="50"/>
      <c r="C63" s="51"/>
      <c r="D63" s="52"/>
      <c r="E63" s="39"/>
      <c r="F63" s="53"/>
      <c r="G63" s="53"/>
      <c r="H63" s="39"/>
    </row>
    <row r="64" spans="1:8" ht="14.25" customHeight="1" x14ac:dyDescent="0.3">
      <c r="B64" s="50"/>
      <c r="C64" s="51"/>
      <c r="D64" s="52"/>
      <c r="E64" s="39"/>
      <c r="F64" s="53"/>
      <c r="G64" s="53"/>
      <c r="H64" s="39"/>
    </row>
    <row r="65" spans="1:9" ht="14.25" customHeight="1" x14ac:dyDescent="0.3">
      <c r="A65" s="50"/>
      <c r="B65" s="50"/>
      <c r="C65" s="51"/>
      <c r="D65" s="52"/>
      <c r="E65" s="39"/>
      <c r="F65" s="53"/>
      <c r="G65" s="53"/>
      <c r="H65" s="39"/>
    </row>
    <row r="66" spans="1:9" ht="14.25" customHeight="1" x14ac:dyDescent="0.3">
      <c r="A66" s="56" t="s">
        <v>119</v>
      </c>
      <c r="B66" s="50"/>
      <c r="C66" s="51"/>
      <c r="D66" s="52"/>
      <c r="E66" s="39"/>
      <c r="F66" s="53"/>
      <c r="G66" s="53"/>
      <c r="H66" s="39"/>
    </row>
    <row r="67" spans="1:9" ht="14.25" customHeight="1" x14ac:dyDescent="0.3">
      <c r="A67" s="57" t="s">
        <v>120</v>
      </c>
      <c r="B67" s="57" t="s">
        <v>121</v>
      </c>
      <c r="C67" s="59" t="s">
        <v>15</v>
      </c>
      <c r="D67" s="63">
        <v>45583</v>
      </c>
      <c r="E67" s="36"/>
      <c r="F67" s="48">
        <v>2293.08</v>
      </c>
      <c r="G67" s="48">
        <v>2293.08</v>
      </c>
      <c r="H67" s="39"/>
    </row>
    <row r="68" spans="1:9" ht="14.25" customHeight="1" x14ac:dyDescent="0.3">
      <c r="A68" s="57" t="s">
        <v>122</v>
      </c>
      <c r="B68" s="57" t="s">
        <v>77</v>
      </c>
      <c r="C68" s="59" t="s">
        <v>15</v>
      </c>
      <c r="D68" s="49">
        <v>45582</v>
      </c>
      <c r="E68" s="36"/>
      <c r="F68" s="48">
        <v>995</v>
      </c>
      <c r="G68" s="48">
        <v>995</v>
      </c>
      <c r="H68" s="39"/>
    </row>
    <row r="69" spans="1:9" ht="14.25" customHeight="1" x14ac:dyDescent="0.3">
      <c r="A69" s="57" t="s">
        <v>123</v>
      </c>
      <c r="B69" s="57" t="s">
        <v>40</v>
      </c>
      <c r="C69" s="59" t="s">
        <v>15</v>
      </c>
      <c r="D69" s="49">
        <v>45629</v>
      </c>
      <c r="E69" s="36"/>
      <c r="F69" s="48">
        <v>1077</v>
      </c>
      <c r="G69" s="48">
        <v>1077</v>
      </c>
      <c r="H69" s="39"/>
    </row>
    <row r="70" spans="1:9" ht="14.25" customHeight="1" x14ac:dyDescent="0.3">
      <c r="A70" s="57" t="s">
        <v>124</v>
      </c>
      <c r="B70" s="57" t="s">
        <v>46</v>
      </c>
      <c r="C70" s="59" t="s">
        <v>15</v>
      </c>
      <c r="D70" s="49">
        <v>45629</v>
      </c>
      <c r="E70" s="36"/>
      <c r="F70" s="60">
        <v>211.62</v>
      </c>
      <c r="G70" s="48">
        <v>211.62</v>
      </c>
      <c r="H70" s="39"/>
    </row>
    <row r="71" spans="1:9" ht="14.25" customHeight="1" x14ac:dyDescent="0.3">
      <c r="A71" s="57" t="s">
        <v>125</v>
      </c>
      <c r="B71" s="57" t="s">
        <v>73</v>
      </c>
      <c r="C71" s="59" t="s">
        <v>15</v>
      </c>
      <c r="D71" s="49">
        <v>45589</v>
      </c>
      <c r="E71" s="36"/>
      <c r="F71" s="48">
        <v>74.17</v>
      </c>
      <c r="G71" s="48">
        <v>74.17</v>
      </c>
      <c r="H71" s="39"/>
    </row>
    <row r="72" spans="1:9" ht="14.25" customHeight="1" x14ac:dyDescent="0.3">
      <c r="A72" s="57" t="s">
        <v>126</v>
      </c>
      <c r="B72" s="57" t="s">
        <v>113</v>
      </c>
      <c r="C72" s="59" t="s">
        <v>15</v>
      </c>
      <c r="D72" s="49">
        <v>45443</v>
      </c>
      <c r="E72" s="36"/>
      <c r="F72" s="48">
        <v>247.49</v>
      </c>
      <c r="G72" s="48">
        <v>247.49</v>
      </c>
      <c r="H72" s="39"/>
    </row>
    <row r="73" spans="1:9" ht="14.25" customHeight="1" x14ac:dyDescent="0.3">
      <c r="A73" s="57" t="s">
        <v>127</v>
      </c>
      <c r="B73" s="57" t="s">
        <v>93</v>
      </c>
      <c r="C73" s="59" t="s">
        <v>15</v>
      </c>
      <c r="D73" s="49">
        <v>45589</v>
      </c>
      <c r="E73" s="36"/>
      <c r="F73" s="48">
        <v>63.33</v>
      </c>
      <c r="G73" s="48">
        <v>63.33</v>
      </c>
      <c r="H73" s="39"/>
    </row>
    <row r="74" spans="1:9" ht="14.25" customHeight="1" x14ac:dyDescent="0.3">
      <c r="A74" s="57" t="s">
        <v>130</v>
      </c>
      <c r="B74" s="57"/>
      <c r="C74" s="59" t="s">
        <v>134</v>
      </c>
      <c r="D74" s="49">
        <v>45671</v>
      </c>
      <c r="E74" s="36"/>
      <c r="F74" s="61">
        <v>0</v>
      </c>
      <c r="G74" s="61"/>
      <c r="H74" s="39"/>
    </row>
    <row r="75" spans="1:9" ht="14.25" customHeight="1" x14ac:dyDescent="0.3">
      <c r="A75" s="57" t="s">
        <v>131</v>
      </c>
      <c r="B75" s="57"/>
      <c r="C75" s="59" t="s">
        <v>15</v>
      </c>
      <c r="D75" s="49">
        <v>45516</v>
      </c>
      <c r="E75" s="36"/>
      <c r="F75" s="61">
        <v>84</v>
      </c>
      <c r="G75" s="61">
        <v>84</v>
      </c>
      <c r="H75" s="39"/>
    </row>
    <row r="76" spans="1:9" ht="14.25" customHeight="1" x14ac:dyDescent="0.3">
      <c r="A76" s="57" t="s">
        <v>132</v>
      </c>
      <c r="B76" s="57"/>
      <c r="C76" s="59" t="s">
        <v>15</v>
      </c>
      <c r="D76" s="49">
        <v>45686</v>
      </c>
      <c r="E76" s="36"/>
      <c r="F76" s="61">
        <v>205</v>
      </c>
      <c r="G76" s="61">
        <v>205</v>
      </c>
      <c r="H76" s="39"/>
      <c r="I76" s="54" t="s">
        <v>133</v>
      </c>
    </row>
    <row r="77" spans="1:9" ht="14.25" customHeight="1" x14ac:dyDescent="0.3">
      <c r="A77" s="56"/>
      <c r="B77" s="56"/>
      <c r="C77" s="58"/>
      <c r="D77" s="52"/>
      <c r="E77" s="39"/>
      <c r="F77" s="62"/>
      <c r="G77" s="62"/>
      <c r="H77" s="39"/>
    </row>
    <row r="78" spans="1:9" ht="14.25" customHeight="1" x14ac:dyDescent="0.3">
      <c r="A78" s="56"/>
      <c r="B78" s="56"/>
      <c r="C78" s="58"/>
      <c r="D78" s="52"/>
      <c r="E78" s="39"/>
      <c r="F78" s="53"/>
      <c r="G78" s="53"/>
      <c r="H78" s="39"/>
    </row>
    <row r="79" spans="1:9" ht="14.25" customHeight="1" x14ac:dyDescent="0.3">
      <c r="A79" s="56"/>
      <c r="B79" s="56"/>
      <c r="C79" s="58"/>
      <c r="D79" s="52"/>
      <c r="E79" s="39"/>
      <c r="F79" s="53">
        <f>SUM(F67:F76)</f>
        <v>5250.69</v>
      </c>
      <c r="G79" s="53">
        <f>SUM(G67:G76)</f>
        <v>5250.69</v>
      </c>
      <c r="H79" s="39"/>
    </row>
    <row r="80" spans="1:9" ht="14.25" customHeight="1" x14ac:dyDescent="0.3">
      <c r="A80" s="50"/>
      <c r="B80" s="50"/>
      <c r="C80" s="51"/>
      <c r="D80" s="52"/>
      <c r="E80" s="39"/>
      <c r="F80" s="53"/>
      <c r="G80" s="53"/>
      <c r="H80" s="39"/>
    </row>
    <row r="81" spans="1:8" ht="14.25" customHeight="1" x14ac:dyDescent="0.3">
      <c r="A81" s="50"/>
      <c r="B81" s="50"/>
      <c r="C81" s="51"/>
      <c r="D81" s="52"/>
      <c r="E81" s="39"/>
      <c r="F81" s="53"/>
      <c r="G81" s="53"/>
      <c r="H81" s="39"/>
    </row>
    <row r="82" spans="1:8" ht="14.25" customHeight="1" x14ac:dyDescent="0.3">
      <c r="B82" s="56" t="s">
        <v>129</v>
      </c>
      <c r="F82" s="23">
        <f>SUM(F59+F79)</f>
        <v>92544.1</v>
      </c>
      <c r="G82" s="23">
        <f>SUM(G59+G79)</f>
        <v>142538.13</v>
      </c>
    </row>
    <row r="83" spans="1:8" ht="14.25" customHeight="1" x14ac:dyDescent="0.3"/>
    <row r="84" spans="1:8" ht="14.25" customHeight="1" x14ac:dyDescent="0.3"/>
    <row r="85" spans="1:8" ht="14.25" customHeight="1" x14ac:dyDescent="0.3"/>
    <row r="86" spans="1:8" ht="14.25" customHeight="1" x14ac:dyDescent="0.3"/>
    <row r="87" spans="1:8" ht="14.25" customHeight="1" x14ac:dyDescent="0.3"/>
    <row r="88" spans="1:8" ht="14.25" customHeight="1" x14ac:dyDescent="0.3"/>
    <row r="89" spans="1:8" ht="14.25" customHeight="1" x14ac:dyDescent="0.3"/>
    <row r="90" spans="1:8" ht="14.25" customHeight="1" x14ac:dyDescent="0.3"/>
    <row r="91" spans="1:8" ht="14.25" customHeight="1" x14ac:dyDescent="0.3"/>
    <row r="92" spans="1:8" ht="14.25" customHeight="1" x14ac:dyDescent="0.3"/>
    <row r="93" spans="1:8" ht="14.25" customHeight="1" x14ac:dyDescent="0.3"/>
    <row r="94" spans="1:8" ht="14.25" customHeight="1" x14ac:dyDescent="0.3"/>
    <row r="95" spans="1:8" ht="14.25" customHeight="1" x14ac:dyDescent="0.3"/>
    <row r="96" spans="1:8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  <row r="1002" ht="14.25" customHeight="1" x14ac:dyDescent="0.3"/>
    <row r="1003" ht="14.25" customHeight="1" x14ac:dyDescent="0.3"/>
    <row r="1004" ht="14.25" customHeight="1" x14ac:dyDescent="0.3"/>
    <row r="1005" ht="14.25" customHeight="1" x14ac:dyDescent="0.3"/>
    <row r="1006" ht="14.25" customHeight="1" x14ac:dyDescent="0.3"/>
    <row r="1007" ht="14.25" customHeight="1" x14ac:dyDescent="0.3"/>
    <row r="1008" ht="14.25" customHeight="1" x14ac:dyDescent="0.3"/>
    <row r="1009" ht="14.25" customHeight="1" x14ac:dyDescent="0.3"/>
    <row r="1010" ht="14.25" customHeight="1" x14ac:dyDescent="0.3"/>
    <row r="1011" ht="14.25" customHeight="1" x14ac:dyDescent="0.3"/>
    <row r="1012" ht="14.25" customHeight="1" x14ac:dyDescent="0.3"/>
    <row r="1013" ht="14.25" customHeight="1" x14ac:dyDescent="0.3"/>
    <row r="1014" ht="14.25" customHeight="1" x14ac:dyDescent="0.3"/>
    <row r="1015" ht="14.25" customHeight="1" x14ac:dyDescent="0.3"/>
    <row r="1016" ht="14.25" customHeight="1" x14ac:dyDescent="0.3"/>
    <row r="1017" ht="14.25" customHeight="1" x14ac:dyDescent="0.3"/>
    <row r="1018" ht="14.25" customHeight="1" x14ac:dyDescent="0.3"/>
    <row r="1019" ht="14.25" customHeight="1" x14ac:dyDescent="0.3"/>
    <row r="1020" ht="14.25" customHeight="1" x14ac:dyDescent="0.3"/>
    <row r="1021" ht="14.25" customHeight="1" x14ac:dyDescent="0.3"/>
    <row r="1022" ht="14.25" customHeight="1" x14ac:dyDescent="0.3"/>
    <row r="1023" ht="14.25" customHeight="1" x14ac:dyDescent="0.3"/>
  </sheetData>
  <mergeCells count="13">
    <mergeCell ref="A36:A37"/>
    <mergeCell ref="C36:C37"/>
    <mergeCell ref="D36:D37"/>
    <mergeCell ref="F36:F37"/>
    <mergeCell ref="G36:G37"/>
    <mergeCell ref="C4:C6"/>
    <mergeCell ref="D4:D6"/>
    <mergeCell ref="F4:F6"/>
    <mergeCell ref="G4:G6"/>
    <mergeCell ref="C7:C8"/>
    <mergeCell ref="D7:D8"/>
    <mergeCell ref="F7:F8"/>
    <mergeCell ref="G7:G8"/>
  </mergeCells>
  <pageMargins left="0.1" right="0.1" top="0.1" bottom="0.1" header="0" footer="0"/>
  <pageSetup paperSize="9" scale="4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8024F-3623-4468-B17E-F5494C15C262}">
  <dimension ref="F4:F12"/>
  <sheetViews>
    <sheetView workbookViewId="0">
      <selection activeCell="F12" sqref="F12"/>
    </sheetView>
  </sheetViews>
  <sheetFormatPr defaultRowHeight="14.4" x14ac:dyDescent="0.3"/>
  <sheetData>
    <row r="4" spans="6:6" x14ac:dyDescent="0.3">
      <c r="F4">
        <v>5</v>
      </c>
    </row>
    <row r="7" spans="6:6" x14ac:dyDescent="0.3">
      <c r="F7">
        <v>2</v>
      </c>
    </row>
    <row r="8" spans="6:6" x14ac:dyDescent="0.3">
      <c r="F8">
        <v>5</v>
      </c>
    </row>
    <row r="9" spans="6:6" x14ac:dyDescent="0.3">
      <c r="F9">
        <v>6</v>
      </c>
    </row>
    <row r="12" spans="6:6" x14ac:dyDescent="0.3">
      <c r="F12" cm="1">
        <f t="array" ref="F12">SUM(F4+F7:F9)</f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derek wylde</dc:creator>
  <cp:lastModifiedBy>Weasenham Parish Council</cp:lastModifiedBy>
  <cp:lastPrinted>2025-04-02T12:01:59Z</cp:lastPrinted>
  <dcterms:created xsi:type="dcterms:W3CDTF">2022-03-31T13:40:15Z</dcterms:created>
  <dcterms:modified xsi:type="dcterms:W3CDTF">2025-05-13T14:06:25Z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0x010100BF8320C99F13FD45BFEE423D88C4C105</vt:lpwstr>
  </property>
</Properties>
</file>